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'Arkusz1'!$A$1:$J$61</definedName>
  </definedNames>
  <calcPr fullCalcOnLoad="1"/>
</workbook>
</file>

<file path=xl/sharedStrings.xml><?xml version="1.0" encoding="utf-8"?>
<sst xmlns="http://schemas.openxmlformats.org/spreadsheetml/2006/main" count="18" uniqueCount="18">
  <si>
    <t>FORMULARZ CENOWY</t>
  </si>
  <si>
    <t>kredyt</t>
  </si>
  <si>
    <t>ilosć rat</t>
  </si>
  <si>
    <t>data wykorzystania/ data spłaty</t>
  </si>
  <si>
    <t>kwota kredytu do spłaty</t>
  </si>
  <si>
    <t>WIBOR 1M</t>
  </si>
  <si>
    <t>odsetki wg WIBOR</t>
  </si>
  <si>
    <t>marże banku</t>
  </si>
  <si>
    <t>odsetki wg marży</t>
  </si>
  <si>
    <t>liczba dni</t>
  </si>
  <si>
    <t>odsetki razem</t>
  </si>
  <si>
    <t>rata kredytu</t>
  </si>
  <si>
    <t>2014-08-29 do 2014-09-29</t>
  </si>
  <si>
    <t>2014-09-30 do 2014-10-30</t>
  </si>
  <si>
    <t>2014-10-31 do 2014-11-27</t>
  </si>
  <si>
    <t>2014-11-28 do 2014-12-15</t>
  </si>
  <si>
    <t>2014-12-16 do 2014-12-31</t>
  </si>
  <si>
    <t>2015-01-01 do 2015-09-29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</si>
</sst>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0" fillId="33" borderId="10" xfId="0" applyFill="1" applyBorder="1" applyAlignment="1">
      <alignment/>
    </xf>
    <xf numFmtId="1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14" fontId="0" fillId="33" borderId="11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14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14" fontId="0" fillId="0" borderId="13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10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14" fontId="1" fillId="34" borderId="16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10" fontId="1" fillId="34" borderId="17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0" fontId="0" fillId="34" borderId="16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 horizontal="center" wrapText="1"/>
    </xf>
    <xf numFmtId="3" fontId="0" fillId="35" borderId="0" xfId="0" applyNumberFormat="1" applyFill="1" applyBorder="1" applyAlignment="1">
      <alignment/>
    </xf>
    <xf numFmtId="14" fontId="0" fillId="35" borderId="0" xfId="0" applyNumberFormat="1" applyFill="1" applyBorder="1" applyAlignment="1">
      <alignment/>
    </xf>
    <xf numFmtId="4" fontId="0" fillId="35" borderId="0" xfId="0" applyNumberFormat="1" applyFill="1" applyBorder="1" applyAlignment="1">
      <alignment/>
    </xf>
    <xf numFmtId="15" fontId="0" fillId="35" borderId="0" xfId="0" applyNumberFormat="1" applyFill="1" applyBorder="1" applyAlignment="1">
      <alignment/>
    </xf>
    <xf numFmtId="4" fontId="0" fillId="35" borderId="0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view="pageBreakPreview" zoomScale="60" zoomScalePageLayoutView="0" workbookViewId="0" topLeftCell="A1">
      <selection activeCell="O54" sqref="O5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4" width="17.140625" style="0" customWidth="1"/>
    <col min="5" max="5" width="11.28125" style="0" customWidth="1"/>
    <col min="6" max="6" width="12.57421875" style="0" customWidth="1"/>
    <col min="7" max="7" width="13.7109375" style="0" customWidth="1"/>
    <col min="8" max="8" width="12.57421875" style="0" customWidth="1"/>
    <col min="9" max="9" width="12.140625" style="0" customWidth="1"/>
    <col min="10" max="10" width="12.8515625" style="0" customWidth="1"/>
    <col min="11" max="11" width="15.421875" style="0" customWidth="1"/>
    <col min="12" max="12" width="14.57421875" style="0" customWidth="1"/>
    <col min="13" max="13" width="16.8515625" style="0" customWidth="1"/>
    <col min="14" max="14" width="13.8515625" style="0" customWidth="1"/>
    <col min="19" max="19" width="12.7109375" style="0" bestFit="1" customWidth="1"/>
    <col min="20" max="20" width="10.140625" style="0" bestFit="1" customWidth="1"/>
    <col min="21" max="21" width="12.7109375" style="0" bestFit="1" customWidth="1"/>
  </cols>
  <sheetData>
    <row r="1" spans="2:9" ht="18">
      <c r="B1" s="29" t="s">
        <v>0</v>
      </c>
      <c r="C1" s="29"/>
      <c r="D1" s="29"/>
      <c r="G1" s="1"/>
      <c r="H1" s="1"/>
      <c r="I1" s="1"/>
    </row>
    <row r="3" spans="2:4" ht="12.75">
      <c r="B3" s="1" t="s">
        <v>1</v>
      </c>
      <c r="C3" s="8">
        <v>4000000</v>
      </c>
      <c r="D3" s="2"/>
    </row>
    <row r="4" spans="2:4" ht="12.75">
      <c r="B4" s="1" t="s">
        <v>2</v>
      </c>
      <c r="C4" s="28">
        <v>46</v>
      </c>
      <c r="D4" s="2"/>
    </row>
    <row r="5" spans="3:4" ht="12.75">
      <c r="C5" s="2"/>
      <c r="D5" s="2"/>
    </row>
    <row r="6" spans="3:4" ht="12.75">
      <c r="C6" s="2"/>
      <c r="D6" s="2"/>
    </row>
    <row r="7" spans="12:16" ht="13.5" thickBot="1">
      <c r="L7" s="45"/>
      <c r="M7" s="45"/>
      <c r="N7" s="45"/>
      <c r="O7" s="45"/>
      <c r="P7" s="45"/>
    </row>
    <row r="8" spans="2:16" ht="26.25" thickBot="1">
      <c r="B8" s="41" t="s">
        <v>3</v>
      </c>
      <c r="C8" s="42" t="s">
        <v>4</v>
      </c>
      <c r="D8" s="42" t="s">
        <v>11</v>
      </c>
      <c r="E8" s="43" t="s">
        <v>5</v>
      </c>
      <c r="F8" s="42" t="s">
        <v>6</v>
      </c>
      <c r="G8" s="42" t="s">
        <v>7</v>
      </c>
      <c r="H8" s="42" t="s">
        <v>8</v>
      </c>
      <c r="I8" s="42" t="s">
        <v>9</v>
      </c>
      <c r="J8" s="44" t="s">
        <v>10</v>
      </c>
      <c r="K8" s="25"/>
      <c r="L8" s="45"/>
      <c r="M8" s="46"/>
      <c r="N8" s="45"/>
      <c r="O8" s="45"/>
      <c r="P8" s="45"/>
    </row>
    <row r="9" spans="2:21" ht="12.75">
      <c r="B9" s="19" t="s">
        <v>12</v>
      </c>
      <c r="C9" s="5">
        <v>1000000</v>
      </c>
      <c r="D9" s="7"/>
      <c r="E9" s="6"/>
      <c r="F9" s="7">
        <f>C9*E9/365*I9</f>
        <v>0</v>
      </c>
      <c r="G9" s="6"/>
      <c r="H9" s="7">
        <f aca="true" t="shared" si="0" ref="H9:H32">C9*G9/365*I9</f>
        <v>0</v>
      </c>
      <c r="I9" s="3">
        <v>32</v>
      </c>
      <c r="J9" s="21">
        <f aca="true" t="shared" si="1" ref="J9:J59">F9+H9</f>
        <v>0</v>
      </c>
      <c r="K9" s="15"/>
      <c r="L9" s="47"/>
      <c r="M9" s="46"/>
      <c r="N9" s="45"/>
      <c r="O9" s="45"/>
      <c r="P9" s="45"/>
      <c r="T9" s="2"/>
      <c r="U9" s="2"/>
    </row>
    <row r="10" spans="2:21" ht="12.75">
      <c r="B10" s="19" t="s">
        <v>13</v>
      </c>
      <c r="C10" s="5">
        <v>2000000</v>
      </c>
      <c r="D10" s="7"/>
      <c r="E10" s="6"/>
      <c r="F10" s="7">
        <f aca="true" t="shared" si="2" ref="F10:F33">C10*E10/365*I10</f>
        <v>0</v>
      </c>
      <c r="G10" s="6"/>
      <c r="H10" s="7">
        <f t="shared" si="0"/>
        <v>0</v>
      </c>
      <c r="I10" s="3">
        <v>31</v>
      </c>
      <c r="J10" s="21">
        <f t="shared" si="1"/>
        <v>0</v>
      </c>
      <c r="K10" s="15"/>
      <c r="L10" s="47"/>
      <c r="M10" s="48"/>
      <c r="N10" s="49"/>
      <c r="O10" s="45"/>
      <c r="P10" s="45"/>
      <c r="T10" s="2"/>
      <c r="U10" s="2"/>
    </row>
    <row r="11" spans="2:21" ht="12.75">
      <c r="B11" s="19" t="s">
        <v>14</v>
      </c>
      <c r="C11" s="5">
        <v>2500000</v>
      </c>
      <c r="D11" s="7"/>
      <c r="E11" s="6"/>
      <c r="F11" s="7">
        <f t="shared" si="2"/>
        <v>0</v>
      </c>
      <c r="G11" s="6"/>
      <c r="H11" s="7">
        <f t="shared" si="0"/>
        <v>0</v>
      </c>
      <c r="I11" s="3">
        <v>28</v>
      </c>
      <c r="J11" s="21">
        <f t="shared" si="1"/>
        <v>0</v>
      </c>
      <c r="K11" s="15"/>
      <c r="L11" s="47"/>
      <c r="M11" s="48"/>
      <c r="N11" s="49"/>
      <c r="O11" s="45"/>
      <c r="P11" s="45"/>
      <c r="T11" s="2"/>
      <c r="U11" s="2"/>
    </row>
    <row r="12" spans="2:21" ht="12.75">
      <c r="B12" s="19" t="s">
        <v>15</v>
      </c>
      <c r="C12" s="5">
        <v>3000000</v>
      </c>
      <c r="D12" s="7"/>
      <c r="E12" s="6"/>
      <c r="F12" s="7">
        <f t="shared" si="2"/>
        <v>0</v>
      </c>
      <c r="G12" s="6"/>
      <c r="H12" s="7">
        <f t="shared" si="0"/>
        <v>0</v>
      </c>
      <c r="I12" s="3">
        <v>18</v>
      </c>
      <c r="J12" s="21">
        <f t="shared" si="1"/>
        <v>0</v>
      </c>
      <c r="K12" s="15"/>
      <c r="L12" s="49"/>
      <c r="M12" s="48"/>
      <c r="N12" s="49"/>
      <c r="O12" s="45"/>
      <c r="P12" s="45"/>
      <c r="T12" s="2"/>
      <c r="U12" s="2"/>
    </row>
    <row r="13" spans="2:21" ht="12.75">
      <c r="B13" s="19" t="s">
        <v>16</v>
      </c>
      <c r="C13" s="5">
        <v>4000000</v>
      </c>
      <c r="D13" s="7"/>
      <c r="E13" s="6"/>
      <c r="F13" s="7">
        <f t="shared" si="2"/>
        <v>0</v>
      </c>
      <c r="G13" s="6"/>
      <c r="H13" s="7">
        <f t="shared" si="0"/>
        <v>0</v>
      </c>
      <c r="I13" s="3">
        <v>16</v>
      </c>
      <c r="J13" s="21">
        <f t="shared" si="1"/>
        <v>0</v>
      </c>
      <c r="K13" s="15"/>
      <c r="L13" s="49"/>
      <c r="M13" s="48"/>
      <c r="N13" s="49"/>
      <c r="O13" s="45"/>
      <c r="P13" s="45"/>
      <c r="T13" s="2"/>
      <c r="U13" s="2"/>
    </row>
    <row r="14" spans="1:21" ht="12.75">
      <c r="A14">
        <v>1</v>
      </c>
      <c r="B14" s="19" t="s">
        <v>17</v>
      </c>
      <c r="C14" s="5">
        <f aca="true" t="shared" si="3" ref="C14:C59">C13-D13</f>
        <v>4000000</v>
      </c>
      <c r="D14" s="2">
        <v>200000</v>
      </c>
      <c r="E14" s="6"/>
      <c r="F14" s="7">
        <f t="shared" si="2"/>
        <v>0</v>
      </c>
      <c r="G14" s="6"/>
      <c r="H14" s="7">
        <f t="shared" si="0"/>
        <v>0</v>
      </c>
      <c r="I14" s="3">
        <v>272</v>
      </c>
      <c r="J14" s="21">
        <f t="shared" si="1"/>
        <v>0</v>
      </c>
      <c r="K14" s="15"/>
      <c r="L14" s="49"/>
      <c r="M14" s="48"/>
      <c r="N14" s="49"/>
      <c r="O14" s="45"/>
      <c r="P14" s="45"/>
      <c r="T14" s="2"/>
      <c r="U14" s="2"/>
    </row>
    <row r="15" spans="1:21" ht="12.75">
      <c r="A15">
        <v>2</v>
      </c>
      <c r="B15" s="19">
        <v>42307</v>
      </c>
      <c r="C15" s="5">
        <f>4000000-D14</f>
        <v>3800000</v>
      </c>
      <c r="D15" s="7">
        <v>200000</v>
      </c>
      <c r="E15" s="6"/>
      <c r="F15" s="7">
        <f t="shared" si="2"/>
        <v>0</v>
      </c>
      <c r="G15" s="6"/>
      <c r="H15" s="7">
        <f t="shared" si="0"/>
        <v>0</v>
      </c>
      <c r="I15" s="3">
        <v>31</v>
      </c>
      <c r="J15" s="21">
        <f t="shared" si="1"/>
        <v>0</v>
      </c>
      <c r="K15" s="15"/>
      <c r="L15" s="49"/>
      <c r="M15" s="50"/>
      <c r="N15" s="49"/>
      <c r="O15" s="45"/>
      <c r="P15" s="45"/>
      <c r="T15" s="2"/>
      <c r="U15" s="2"/>
    </row>
    <row r="16" spans="1:21" ht="12.75">
      <c r="A16">
        <v>3</v>
      </c>
      <c r="B16" s="19">
        <v>42338</v>
      </c>
      <c r="C16" s="5">
        <f t="shared" si="3"/>
        <v>3600000</v>
      </c>
      <c r="D16" s="7">
        <v>200000</v>
      </c>
      <c r="E16" s="6"/>
      <c r="F16" s="7">
        <f t="shared" si="2"/>
        <v>0</v>
      </c>
      <c r="G16" s="6"/>
      <c r="H16" s="7">
        <f t="shared" si="0"/>
        <v>0</v>
      </c>
      <c r="I16" s="3">
        <v>31</v>
      </c>
      <c r="J16" s="21">
        <f t="shared" si="1"/>
        <v>0</v>
      </c>
      <c r="K16" s="15"/>
      <c r="L16" s="49"/>
      <c r="M16" s="50"/>
      <c r="N16" s="51"/>
      <c r="O16" s="45"/>
      <c r="P16" s="45"/>
      <c r="T16" s="2"/>
      <c r="U16" s="2"/>
    </row>
    <row r="17" spans="1:21" ht="12.75">
      <c r="A17">
        <v>4</v>
      </c>
      <c r="B17" s="19">
        <v>42369</v>
      </c>
      <c r="C17" s="5">
        <f t="shared" si="3"/>
        <v>3400000</v>
      </c>
      <c r="D17" s="7">
        <v>200000</v>
      </c>
      <c r="E17" s="6"/>
      <c r="F17" s="7">
        <f t="shared" si="2"/>
        <v>0</v>
      </c>
      <c r="G17" s="6"/>
      <c r="H17" s="7">
        <f t="shared" si="0"/>
        <v>0</v>
      </c>
      <c r="I17" s="3">
        <v>31</v>
      </c>
      <c r="J17" s="21">
        <f t="shared" si="1"/>
        <v>0</v>
      </c>
      <c r="K17" s="15"/>
      <c r="L17" s="49"/>
      <c r="M17" s="50"/>
      <c r="N17" s="51"/>
      <c r="O17" s="45"/>
      <c r="P17" s="45"/>
      <c r="T17" s="2"/>
      <c r="U17" s="2"/>
    </row>
    <row r="18" spans="1:21" ht="12.75">
      <c r="A18">
        <v>5</v>
      </c>
      <c r="B18" s="20">
        <v>42398</v>
      </c>
      <c r="C18" s="5">
        <f t="shared" si="3"/>
        <v>3200000</v>
      </c>
      <c r="D18" s="7">
        <v>85000</v>
      </c>
      <c r="E18" s="6"/>
      <c r="F18" s="7">
        <f t="shared" si="2"/>
        <v>0</v>
      </c>
      <c r="G18" s="6"/>
      <c r="H18" s="7">
        <f t="shared" si="0"/>
        <v>0</v>
      </c>
      <c r="I18" s="12">
        <v>29</v>
      </c>
      <c r="J18" s="21">
        <f t="shared" si="1"/>
        <v>0</v>
      </c>
      <c r="K18" s="15"/>
      <c r="L18" s="49"/>
      <c r="M18" s="45"/>
      <c r="N18" s="45"/>
      <c r="O18" s="45"/>
      <c r="P18" s="45"/>
      <c r="T18" s="2"/>
      <c r="U18" s="2"/>
    </row>
    <row r="19" spans="1:21" ht="12.75">
      <c r="A19">
        <v>6</v>
      </c>
      <c r="B19" s="20">
        <v>42429</v>
      </c>
      <c r="C19" s="5">
        <f t="shared" si="3"/>
        <v>3115000</v>
      </c>
      <c r="D19" s="7">
        <v>65000</v>
      </c>
      <c r="E19" s="6"/>
      <c r="F19" s="7">
        <f t="shared" si="2"/>
        <v>0</v>
      </c>
      <c r="G19" s="6"/>
      <c r="H19" s="7">
        <f t="shared" si="0"/>
        <v>0</v>
      </c>
      <c r="I19" s="12">
        <v>31</v>
      </c>
      <c r="J19" s="21">
        <f t="shared" si="1"/>
        <v>0</v>
      </c>
      <c r="K19" s="15"/>
      <c r="L19" s="49"/>
      <c r="M19" s="45"/>
      <c r="N19" s="45"/>
      <c r="O19" s="45"/>
      <c r="P19" s="45"/>
      <c r="T19" s="2"/>
      <c r="U19" s="2"/>
    </row>
    <row r="20" spans="1:21" ht="12.75">
      <c r="A20">
        <v>7</v>
      </c>
      <c r="B20" s="20">
        <v>42460</v>
      </c>
      <c r="C20" s="5">
        <f t="shared" si="3"/>
        <v>3050000</v>
      </c>
      <c r="D20" s="7">
        <v>65000</v>
      </c>
      <c r="E20" s="6"/>
      <c r="F20" s="7">
        <f t="shared" si="2"/>
        <v>0</v>
      </c>
      <c r="G20" s="6"/>
      <c r="H20" s="7">
        <f t="shared" si="0"/>
        <v>0</v>
      </c>
      <c r="I20" s="12">
        <v>31</v>
      </c>
      <c r="J20" s="21">
        <f t="shared" si="1"/>
        <v>0</v>
      </c>
      <c r="K20" s="15"/>
      <c r="L20" s="49"/>
      <c r="M20" s="45"/>
      <c r="N20" s="45"/>
      <c r="O20" s="45"/>
      <c r="P20" s="45"/>
      <c r="T20" s="2"/>
      <c r="U20" s="2"/>
    </row>
    <row r="21" spans="1:21" ht="12.75">
      <c r="A21">
        <v>8</v>
      </c>
      <c r="B21" s="20">
        <v>42489</v>
      </c>
      <c r="C21" s="5">
        <f t="shared" si="3"/>
        <v>2985000</v>
      </c>
      <c r="D21" s="7">
        <v>65000</v>
      </c>
      <c r="E21" s="6"/>
      <c r="F21" s="7">
        <f t="shared" si="2"/>
        <v>0</v>
      </c>
      <c r="G21" s="6"/>
      <c r="H21" s="7">
        <f t="shared" si="0"/>
        <v>0</v>
      </c>
      <c r="I21" s="12">
        <v>29</v>
      </c>
      <c r="J21" s="21">
        <f t="shared" si="1"/>
        <v>0</v>
      </c>
      <c r="K21" s="15"/>
      <c r="L21" s="49"/>
      <c r="M21" s="45"/>
      <c r="N21" s="45"/>
      <c r="O21" s="45"/>
      <c r="P21" s="45"/>
      <c r="T21" s="2"/>
      <c r="U21" s="2"/>
    </row>
    <row r="22" spans="1:21" ht="12.75">
      <c r="A22">
        <v>9</v>
      </c>
      <c r="B22" s="20">
        <v>42521</v>
      </c>
      <c r="C22" s="5">
        <f t="shared" si="3"/>
        <v>2920000</v>
      </c>
      <c r="D22" s="7">
        <v>65000</v>
      </c>
      <c r="E22" s="6"/>
      <c r="F22" s="7">
        <f t="shared" si="2"/>
        <v>0</v>
      </c>
      <c r="G22" s="6"/>
      <c r="H22" s="7">
        <f t="shared" si="0"/>
        <v>0</v>
      </c>
      <c r="I22" s="12">
        <v>32</v>
      </c>
      <c r="J22" s="21">
        <f t="shared" si="1"/>
        <v>0</v>
      </c>
      <c r="K22" s="15"/>
      <c r="L22" s="49"/>
      <c r="M22" s="45"/>
      <c r="N22" s="45"/>
      <c r="O22" s="45"/>
      <c r="P22" s="45"/>
      <c r="T22" s="2"/>
      <c r="U22" s="2"/>
    </row>
    <row r="23" spans="1:21" ht="12.75">
      <c r="A23">
        <v>10</v>
      </c>
      <c r="B23" s="20">
        <v>42551</v>
      </c>
      <c r="C23" s="5">
        <f t="shared" si="3"/>
        <v>2855000</v>
      </c>
      <c r="D23" s="7">
        <v>65000</v>
      </c>
      <c r="E23" s="6"/>
      <c r="F23" s="7">
        <f t="shared" si="2"/>
        <v>0</v>
      </c>
      <c r="G23" s="6"/>
      <c r="H23" s="7">
        <f t="shared" si="0"/>
        <v>0</v>
      </c>
      <c r="I23" s="12">
        <v>30</v>
      </c>
      <c r="J23" s="21">
        <f t="shared" si="1"/>
        <v>0</v>
      </c>
      <c r="K23" s="15"/>
      <c r="L23" s="49"/>
      <c r="M23" s="45"/>
      <c r="N23" s="45"/>
      <c r="O23" s="45"/>
      <c r="P23" s="45"/>
      <c r="T23" s="2"/>
      <c r="U23" s="2"/>
    </row>
    <row r="24" spans="1:21" ht="12.75">
      <c r="A24">
        <v>11</v>
      </c>
      <c r="B24" s="20">
        <v>42580</v>
      </c>
      <c r="C24" s="5">
        <f t="shared" si="3"/>
        <v>2790000</v>
      </c>
      <c r="D24" s="7">
        <v>65000</v>
      </c>
      <c r="E24" s="6"/>
      <c r="F24" s="7">
        <f t="shared" si="2"/>
        <v>0</v>
      </c>
      <c r="G24" s="6"/>
      <c r="H24" s="7">
        <f t="shared" si="0"/>
        <v>0</v>
      </c>
      <c r="I24" s="12">
        <v>29</v>
      </c>
      <c r="J24" s="21">
        <f t="shared" si="1"/>
        <v>0</v>
      </c>
      <c r="K24" s="15"/>
      <c r="L24" s="49"/>
      <c r="M24" s="45"/>
      <c r="N24" s="45"/>
      <c r="O24" s="45"/>
      <c r="P24" s="45"/>
      <c r="T24" s="2"/>
      <c r="U24" s="2"/>
    </row>
    <row r="25" spans="1:21" ht="12.75">
      <c r="A25">
        <v>12</v>
      </c>
      <c r="B25" s="20">
        <v>42613</v>
      </c>
      <c r="C25" s="5">
        <f t="shared" si="3"/>
        <v>2725000</v>
      </c>
      <c r="D25" s="7">
        <v>65000</v>
      </c>
      <c r="E25" s="6"/>
      <c r="F25" s="7">
        <f t="shared" si="2"/>
        <v>0</v>
      </c>
      <c r="G25" s="6"/>
      <c r="H25" s="7">
        <f t="shared" si="0"/>
        <v>0</v>
      </c>
      <c r="I25" s="12">
        <v>33</v>
      </c>
      <c r="J25" s="21">
        <f t="shared" si="1"/>
        <v>0</v>
      </c>
      <c r="K25" s="15"/>
      <c r="L25" s="49"/>
      <c r="M25" s="45"/>
      <c r="N25" s="45"/>
      <c r="O25" s="45"/>
      <c r="P25" s="45"/>
      <c r="T25" s="2"/>
      <c r="U25" s="2"/>
    </row>
    <row r="26" spans="1:21" ht="12.75">
      <c r="A26">
        <v>13</v>
      </c>
      <c r="B26" s="20">
        <v>42643</v>
      </c>
      <c r="C26" s="5">
        <f t="shared" si="3"/>
        <v>2660000</v>
      </c>
      <c r="D26" s="7">
        <v>65000</v>
      </c>
      <c r="E26" s="6"/>
      <c r="F26" s="7">
        <f t="shared" si="2"/>
        <v>0</v>
      </c>
      <c r="G26" s="6"/>
      <c r="H26" s="7">
        <f t="shared" si="0"/>
        <v>0</v>
      </c>
      <c r="I26" s="12">
        <v>30</v>
      </c>
      <c r="J26" s="21">
        <f t="shared" si="1"/>
        <v>0</v>
      </c>
      <c r="K26" s="15"/>
      <c r="L26" s="49"/>
      <c r="M26" s="45"/>
      <c r="N26" s="45"/>
      <c r="O26" s="45"/>
      <c r="P26" s="45"/>
      <c r="T26" s="2"/>
      <c r="U26" s="2"/>
    </row>
    <row r="27" spans="1:21" ht="12.75">
      <c r="A27">
        <v>14</v>
      </c>
      <c r="B27" s="20">
        <v>42674</v>
      </c>
      <c r="C27" s="5">
        <f t="shared" si="3"/>
        <v>2595000</v>
      </c>
      <c r="D27" s="7">
        <v>65000</v>
      </c>
      <c r="E27" s="6"/>
      <c r="F27" s="7">
        <f t="shared" si="2"/>
        <v>0</v>
      </c>
      <c r="G27" s="6"/>
      <c r="H27" s="7">
        <f t="shared" si="0"/>
        <v>0</v>
      </c>
      <c r="I27" s="12">
        <v>31</v>
      </c>
      <c r="J27" s="21">
        <f t="shared" si="1"/>
        <v>0</v>
      </c>
      <c r="K27" s="15"/>
      <c r="L27" s="49"/>
      <c r="M27" s="45"/>
      <c r="N27" s="45"/>
      <c r="O27" s="45"/>
      <c r="P27" s="45"/>
      <c r="T27" s="2"/>
      <c r="U27" s="2"/>
    </row>
    <row r="28" spans="1:21" ht="12.75">
      <c r="A28">
        <v>15</v>
      </c>
      <c r="B28" s="20">
        <v>42704</v>
      </c>
      <c r="C28" s="5">
        <f t="shared" si="3"/>
        <v>2530000</v>
      </c>
      <c r="D28" s="7">
        <v>65000</v>
      </c>
      <c r="E28" s="6"/>
      <c r="F28" s="7">
        <f t="shared" si="2"/>
        <v>0</v>
      </c>
      <c r="G28" s="6"/>
      <c r="H28" s="7">
        <f t="shared" si="0"/>
        <v>0</v>
      </c>
      <c r="I28" s="12">
        <v>30</v>
      </c>
      <c r="J28" s="21">
        <f t="shared" si="1"/>
        <v>0</v>
      </c>
      <c r="K28" s="15"/>
      <c r="L28" s="15"/>
      <c r="T28" s="2"/>
      <c r="U28" s="2"/>
    </row>
    <row r="29" spans="1:21" ht="12.75">
      <c r="A29">
        <v>16</v>
      </c>
      <c r="B29" s="20">
        <v>42734</v>
      </c>
      <c r="C29" s="5">
        <f t="shared" si="3"/>
        <v>2465000</v>
      </c>
      <c r="D29" s="7">
        <v>65000</v>
      </c>
      <c r="E29" s="6"/>
      <c r="F29" s="7">
        <f t="shared" si="2"/>
        <v>0</v>
      </c>
      <c r="G29" s="6"/>
      <c r="H29" s="7">
        <f t="shared" si="0"/>
        <v>0</v>
      </c>
      <c r="I29" s="12">
        <v>30</v>
      </c>
      <c r="J29" s="21">
        <f t="shared" si="1"/>
        <v>0</v>
      </c>
      <c r="K29" s="15"/>
      <c r="L29" s="15"/>
      <c r="T29" s="2"/>
      <c r="U29" s="2"/>
    </row>
    <row r="30" spans="1:21" ht="12.75">
      <c r="A30">
        <v>17</v>
      </c>
      <c r="B30" s="19">
        <v>42766</v>
      </c>
      <c r="C30" s="5">
        <f t="shared" si="3"/>
        <v>2400000</v>
      </c>
      <c r="D30" s="7">
        <v>85000</v>
      </c>
      <c r="E30" s="6"/>
      <c r="F30" s="7">
        <f t="shared" si="2"/>
        <v>0</v>
      </c>
      <c r="G30" s="6"/>
      <c r="H30" s="7">
        <f t="shared" si="0"/>
        <v>0</v>
      </c>
      <c r="I30" s="3">
        <v>32</v>
      </c>
      <c r="J30" s="21">
        <f t="shared" si="1"/>
        <v>0</v>
      </c>
      <c r="K30" s="15"/>
      <c r="L30" s="15"/>
      <c r="T30" s="2"/>
      <c r="U30" s="2"/>
    </row>
    <row r="31" spans="1:21" ht="12.75">
      <c r="A31">
        <v>18</v>
      </c>
      <c r="B31" s="19">
        <v>42794</v>
      </c>
      <c r="C31" s="5">
        <f t="shared" si="3"/>
        <v>2315000</v>
      </c>
      <c r="D31" s="7">
        <v>65000</v>
      </c>
      <c r="E31" s="6"/>
      <c r="F31" s="7">
        <f t="shared" si="2"/>
        <v>0</v>
      </c>
      <c r="G31" s="6"/>
      <c r="H31" s="7">
        <f t="shared" si="0"/>
        <v>0</v>
      </c>
      <c r="I31" s="3">
        <v>28</v>
      </c>
      <c r="J31" s="21">
        <f t="shared" si="1"/>
        <v>0</v>
      </c>
      <c r="K31" s="15"/>
      <c r="L31" s="15"/>
      <c r="T31" s="2"/>
      <c r="U31" s="2"/>
    </row>
    <row r="32" spans="1:21" ht="12.75">
      <c r="A32">
        <v>19</v>
      </c>
      <c r="B32" s="19">
        <v>42825</v>
      </c>
      <c r="C32" s="5">
        <f t="shared" si="3"/>
        <v>2250000</v>
      </c>
      <c r="D32" s="7">
        <v>65000</v>
      </c>
      <c r="E32" s="6"/>
      <c r="F32" s="7">
        <f t="shared" si="2"/>
        <v>0</v>
      </c>
      <c r="G32" s="6"/>
      <c r="H32" s="7">
        <f t="shared" si="0"/>
        <v>0</v>
      </c>
      <c r="I32" s="3">
        <v>31</v>
      </c>
      <c r="J32" s="21">
        <f t="shared" si="1"/>
        <v>0</v>
      </c>
      <c r="K32" s="15"/>
      <c r="L32" s="15"/>
      <c r="T32" s="2"/>
      <c r="U32" s="2"/>
    </row>
    <row r="33" spans="1:21" ht="12.75">
      <c r="A33">
        <v>20</v>
      </c>
      <c r="B33" s="19">
        <v>42853</v>
      </c>
      <c r="C33" s="5">
        <f t="shared" si="3"/>
        <v>2185000</v>
      </c>
      <c r="D33" s="7">
        <v>65000</v>
      </c>
      <c r="E33" s="6"/>
      <c r="F33" s="7">
        <f t="shared" si="2"/>
        <v>0</v>
      </c>
      <c r="G33" s="6"/>
      <c r="H33" s="7">
        <f aca="true" t="shared" si="4" ref="H33:H59">C33*G33/365*I33</f>
        <v>0</v>
      </c>
      <c r="I33" s="3">
        <v>28</v>
      </c>
      <c r="J33" s="21">
        <f t="shared" si="1"/>
        <v>0</v>
      </c>
      <c r="K33" s="15"/>
      <c r="L33" s="15"/>
      <c r="T33" s="2"/>
      <c r="U33" s="2"/>
    </row>
    <row r="34" spans="1:21" ht="12.75">
      <c r="A34">
        <v>21</v>
      </c>
      <c r="B34" s="19">
        <v>42886</v>
      </c>
      <c r="C34" s="5">
        <f t="shared" si="3"/>
        <v>2120000</v>
      </c>
      <c r="D34" s="7">
        <v>65000</v>
      </c>
      <c r="E34" s="6"/>
      <c r="F34" s="7">
        <f aca="true" t="shared" si="5" ref="F34:F59">C34*E34/365*I34</f>
        <v>0</v>
      </c>
      <c r="G34" s="6"/>
      <c r="H34" s="7">
        <f t="shared" si="4"/>
        <v>0</v>
      </c>
      <c r="I34" s="3">
        <v>33</v>
      </c>
      <c r="J34" s="21">
        <f t="shared" si="1"/>
        <v>0</v>
      </c>
      <c r="K34" s="15"/>
      <c r="L34" s="15"/>
      <c r="T34" s="2"/>
      <c r="U34" s="2"/>
    </row>
    <row r="35" spans="1:21" ht="12.75">
      <c r="A35">
        <v>22</v>
      </c>
      <c r="B35" s="19">
        <v>42916</v>
      </c>
      <c r="C35" s="5">
        <f t="shared" si="3"/>
        <v>2055000</v>
      </c>
      <c r="D35" s="7">
        <v>65000</v>
      </c>
      <c r="E35" s="6"/>
      <c r="F35" s="7">
        <f t="shared" si="5"/>
        <v>0</v>
      </c>
      <c r="G35" s="6"/>
      <c r="H35" s="7">
        <f t="shared" si="4"/>
        <v>0</v>
      </c>
      <c r="I35" s="3">
        <v>30</v>
      </c>
      <c r="J35" s="21">
        <f t="shared" si="1"/>
        <v>0</v>
      </c>
      <c r="K35" s="15"/>
      <c r="L35" s="15"/>
      <c r="T35" s="2"/>
      <c r="U35" s="2"/>
    </row>
    <row r="36" spans="1:21" ht="12.75">
      <c r="A36">
        <v>23</v>
      </c>
      <c r="B36" s="19">
        <v>42947</v>
      </c>
      <c r="C36" s="5">
        <f t="shared" si="3"/>
        <v>1990000</v>
      </c>
      <c r="D36" s="7">
        <v>65000</v>
      </c>
      <c r="E36" s="6"/>
      <c r="F36" s="7">
        <f t="shared" si="5"/>
        <v>0</v>
      </c>
      <c r="G36" s="6"/>
      <c r="H36" s="7">
        <f t="shared" si="4"/>
        <v>0</v>
      </c>
      <c r="I36" s="3">
        <v>31</v>
      </c>
      <c r="J36" s="21">
        <f t="shared" si="1"/>
        <v>0</v>
      </c>
      <c r="K36" s="15"/>
      <c r="L36" s="15"/>
      <c r="T36" s="2"/>
      <c r="U36" s="2"/>
    </row>
    <row r="37" spans="1:21" ht="12.75">
      <c r="A37">
        <v>24</v>
      </c>
      <c r="B37" s="19">
        <v>42978</v>
      </c>
      <c r="C37" s="5">
        <f t="shared" si="3"/>
        <v>1925000</v>
      </c>
      <c r="D37" s="7">
        <v>65000</v>
      </c>
      <c r="E37" s="6"/>
      <c r="F37" s="7">
        <f t="shared" si="5"/>
        <v>0</v>
      </c>
      <c r="G37" s="6"/>
      <c r="H37" s="7">
        <f t="shared" si="4"/>
        <v>0</v>
      </c>
      <c r="I37" s="3">
        <v>31</v>
      </c>
      <c r="J37" s="21">
        <f t="shared" si="1"/>
        <v>0</v>
      </c>
      <c r="K37" s="15"/>
      <c r="L37" s="15"/>
      <c r="T37" s="2"/>
      <c r="U37" s="2"/>
    </row>
    <row r="38" spans="1:21" ht="12.75">
      <c r="A38">
        <v>25</v>
      </c>
      <c r="B38" s="19">
        <v>43007</v>
      </c>
      <c r="C38" s="5">
        <f t="shared" si="3"/>
        <v>1860000</v>
      </c>
      <c r="D38" s="7">
        <v>65000</v>
      </c>
      <c r="E38" s="6"/>
      <c r="F38" s="7">
        <f t="shared" si="5"/>
        <v>0</v>
      </c>
      <c r="G38" s="6"/>
      <c r="H38" s="7">
        <f t="shared" si="4"/>
        <v>0</v>
      </c>
      <c r="I38" s="3">
        <v>29</v>
      </c>
      <c r="J38" s="21">
        <f t="shared" si="1"/>
        <v>0</v>
      </c>
      <c r="K38" s="15"/>
      <c r="L38" s="15"/>
      <c r="T38" s="2"/>
      <c r="U38" s="2"/>
    </row>
    <row r="39" spans="1:21" ht="12.75">
      <c r="A39">
        <v>26</v>
      </c>
      <c r="B39" s="19">
        <v>43039</v>
      </c>
      <c r="C39" s="5">
        <f t="shared" si="3"/>
        <v>1795000</v>
      </c>
      <c r="D39" s="7">
        <v>65000</v>
      </c>
      <c r="E39" s="6"/>
      <c r="F39" s="7">
        <f t="shared" si="5"/>
        <v>0</v>
      </c>
      <c r="G39" s="6"/>
      <c r="H39" s="7">
        <f t="shared" si="4"/>
        <v>0</v>
      </c>
      <c r="I39" s="3">
        <v>32</v>
      </c>
      <c r="J39" s="21">
        <f t="shared" si="1"/>
        <v>0</v>
      </c>
      <c r="K39" s="15"/>
      <c r="L39" s="15"/>
      <c r="T39" s="2"/>
      <c r="U39" s="2"/>
    </row>
    <row r="40" spans="1:21" ht="12.75">
      <c r="A40">
        <v>27</v>
      </c>
      <c r="B40" s="19">
        <v>43069</v>
      </c>
      <c r="C40" s="5">
        <f t="shared" si="3"/>
        <v>1730000</v>
      </c>
      <c r="D40" s="7">
        <v>65000</v>
      </c>
      <c r="E40" s="6"/>
      <c r="F40" s="7">
        <f t="shared" si="5"/>
        <v>0</v>
      </c>
      <c r="G40" s="6"/>
      <c r="H40" s="7">
        <f t="shared" si="4"/>
        <v>0</v>
      </c>
      <c r="I40" s="3">
        <v>30</v>
      </c>
      <c r="J40" s="21">
        <f t="shared" si="1"/>
        <v>0</v>
      </c>
      <c r="K40" s="15"/>
      <c r="L40" s="15"/>
      <c r="T40" s="2"/>
      <c r="U40" s="2"/>
    </row>
    <row r="41" spans="1:21" ht="12.75">
      <c r="A41">
        <v>28</v>
      </c>
      <c r="B41" s="19">
        <v>43098</v>
      </c>
      <c r="C41" s="5">
        <f t="shared" si="3"/>
        <v>1665000</v>
      </c>
      <c r="D41" s="7">
        <v>65000</v>
      </c>
      <c r="E41" s="6"/>
      <c r="F41" s="7">
        <f t="shared" si="5"/>
        <v>0</v>
      </c>
      <c r="G41" s="6"/>
      <c r="H41" s="7">
        <f t="shared" si="4"/>
        <v>0</v>
      </c>
      <c r="I41" s="3">
        <v>29</v>
      </c>
      <c r="J41" s="21">
        <f t="shared" si="1"/>
        <v>0</v>
      </c>
      <c r="K41" s="15"/>
      <c r="L41" s="15"/>
      <c r="T41" s="2"/>
      <c r="U41" s="2"/>
    </row>
    <row r="42" spans="1:21" ht="12.75">
      <c r="A42">
        <v>29</v>
      </c>
      <c r="B42" s="19">
        <v>43131</v>
      </c>
      <c r="C42" s="5">
        <f t="shared" si="3"/>
        <v>1600000</v>
      </c>
      <c r="D42" s="7">
        <v>85000</v>
      </c>
      <c r="E42" s="6"/>
      <c r="F42" s="7">
        <f t="shared" si="5"/>
        <v>0</v>
      </c>
      <c r="G42" s="6"/>
      <c r="H42" s="7">
        <f t="shared" si="4"/>
        <v>0</v>
      </c>
      <c r="I42" s="3">
        <v>33</v>
      </c>
      <c r="J42" s="21">
        <f t="shared" si="1"/>
        <v>0</v>
      </c>
      <c r="K42" s="15"/>
      <c r="L42" s="15"/>
      <c r="T42" s="2"/>
      <c r="U42" s="2"/>
    </row>
    <row r="43" spans="1:21" ht="12.75">
      <c r="A43">
        <v>30</v>
      </c>
      <c r="B43" s="19">
        <v>43159</v>
      </c>
      <c r="C43" s="5">
        <f t="shared" si="3"/>
        <v>1515000</v>
      </c>
      <c r="D43" s="7">
        <v>65000</v>
      </c>
      <c r="E43" s="6"/>
      <c r="F43" s="7">
        <f t="shared" si="5"/>
        <v>0</v>
      </c>
      <c r="G43" s="6"/>
      <c r="H43" s="7">
        <f t="shared" si="4"/>
        <v>0</v>
      </c>
      <c r="I43" s="3">
        <v>28</v>
      </c>
      <c r="J43" s="21">
        <f t="shared" si="1"/>
        <v>0</v>
      </c>
      <c r="K43" s="15"/>
      <c r="L43" s="15"/>
      <c r="T43" s="2"/>
      <c r="U43" s="2"/>
    </row>
    <row r="44" spans="1:21" ht="12.75">
      <c r="A44">
        <v>31</v>
      </c>
      <c r="B44" s="19">
        <v>43189</v>
      </c>
      <c r="C44" s="5">
        <f t="shared" si="3"/>
        <v>1450000</v>
      </c>
      <c r="D44" s="7">
        <v>65000</v>
      </c>
      <c r="E44" s="6"/>
      <c r="F44" s="7">
        <f t="shared" si="5"/>
        <v>0</v>
      </c>
      <c r="G44" s="6"/>
      <c r="H44" s="7">
        <f t="shared" si="4"/>
        <v>0</v>
      </c>
      <c r="I44" s="3">
        <v>30</v>
      </c>
      <c r="J44" s="21">
        <f t="shared" si="1"/>
        <v>0</v>
      </c>
      <c r="K44" s="15"/>
      <c r="L44" s="15"/>
      <c r="T44" s="2"/>
      <c r="U44" s="2"/>
    </row>
    <row r="45" spans="1:21" ht="12.75">
      <c r="A45">
        <v>32</v>
      </c>
      <c r="B45" s="19">
        <v>43220</v>
      </c>
      <c r="C45" s="5">
        <f t="shared" si="3"/>
        <v>1385000</v>
      </c>
      <c r="D45" s="7">
        <v>65000</v>
      </c>
      <c r="E45" s="6"/>
      <c r="F45" s="7">
        <f t="shared" si="5"/>
        <v>0</v>
      </c>
      <c r="G45" s="6"/>
      <c r="H45" s="7">
        <f t="shared" si="4"/>
        <v>0</v>
      </c>
      <c r="I45" s="3">
        <v>31</v>
      </c>
      <c r="J45" s="21">
        <f t="shared" si="1"/>
        <v>0</v>
      </c>
      <c r="K45" s="15"/>
      <c r="L45" s="15"/>
      <c r="T45" s="2"/>
      <c r="U45" s="2"/>
    </row>
    <row r="46" spans="1:21" ht="12.75">
      <c r="A46">
        <v>33</v>
      </c>
      <c r="B46" s="19">
        <v>43251</v>
      </c>
      <c r="C46" s="5">
        <f t="shared" si="3"/>
        <v>1320000</v>
      </c>
      <c r="D46" s="7">
        <v>65000</v>
      </c>
      <c r="E46" s="6"/>
      <c r="F46" s="7">
        <f t="shared" si="5"/>
        <v>0</v>
      </c>
      <c r="G46" s="6"/>
      <c r="H46" s="7">
        <f t="shared" si="4"/>
        <v>0</v>
      </c>
      <c r="I46" s="3">
        <v>31</v>
      </c>
      <c r="J46" s="21">
        <f t="shared" si="1"/>
        <v>0</v>
      </c>
      <c r="K46" s="15"/>
      <c r="L46" s="15"/>
      <c r="T46" s="2"/>
      <c r="U46" s="2"/>
    </row>
    <row r="47" spans="1:21" ht="12.75">
      <c r="A47">
        <v>34</v>
      </c>
      <c r="B47" s="19">
        <v>43280</v>
      </c>
      <c r="C47" s="5">
        <f t="shared" si="3"/>
        <v>1255000</v>
      </c>
      <c r="D47" s="7">
        <v>65000</v>
      </c>
      <c r="E47" s="6"/>
      <c r="F47" s="7">
        <f t="shared" si="5"/>
        <v>0</v>
      </c>
      <c r="G47" s="6"/>
      <c r="H47" s="7">
        <f t="shared" si="4"/>
        <v>0</v>
      </c>
      <c r="I47" s="3">
        <v>29</v>
      </c>
      <c r="J47" s="21">
        <f t="shared" si="1"/>
        <v>0</v>
      </c>
      <c r="K47" s="15"/>
      <c r="L47" s="15"/>
      <c r="T47" s="2"/>
      <c r="U47" s="2"/>
    </row>
    <row r="48" spans="1:21" ht="12.75">
      <c r="A48">
        <v>35</v>
      </c>
      <c r="B48" s="19">
        <v>43312</v>
      </c>
      <c r="C48" s="5">
        <f t="shared" si="3"/>
        <v>1190000</v>
      </c>
      <c r="D48" s="7">
        <v>65000</v>
      </c>
      <c r="E48" s="6"/>
      <c r="F48" s="7">
        <f t="shared" si="5"/>
        <v>0</v>
      </c>
      <c r="G48" s="6"/>
      <c r="H48" s="7">
        <f t="shared" si="4"/>
        <v>0</v>
      </c>
      <c r="I48" s="3">
        <v>32</v>
      </c>
      <c r="J48" s="21">
        <f t="shared" si="1"/>
        <v>0</v>
      </c>
      <c r="K48" s="15"/>
      <c r="L48" s="15"/>
      <c r="T48" s="2"/>
      <c r="U48" s="2"/>
    </row>
    <row r="49" spans="1:21" ht="12.75">
      <c r="A49">
        <v>36</v>
      </c>
      <c r="B49" s="19">
        <v>43343</v>
      </c>
      <c r="C49" s="5">
        <f t="shared" si="3"/>
        <v>1125000</v>
      </c>
      <c r="D49" s="7">
        <v>65000</v>
      </c>
      <c r="E49" s="6"/>
      <c r="F49" s="7">
        <f t="shared" si="5"/>
        <v>0</v>
      </c>
      <c r="G49" s="6"/>
      <c r="H49" s="7">
        <f t="shared" si="4"/>
        <v>0</v>
      </c>
      <c r="I49" s="3">
        <v>31</v>
      </c>
      <c r="J49" s="21">
        <f t="shared" si="1"/>
        <v>0</v>
      </c>
      <c r="K49" s="15"/>
      <c r="L49" s="15"/>
      <c r="T49" s="2"/>
      <c r="U49" s="2"/>
    </row>
    <row r="50" spans="1:21" ht="12.75">
      <c r="A50">
        <v>37</v>
      </c>
      <c r="B50" s="19">
        <v>43371</v>
      </c>
      <c r="C50" s="5">
        <f t="shared" si="3"/>
        <v>1060000</v>
      </c>
      <c r="D50" s="7">
        <v>65000</v>
      </c>
      <c r="E50" s="6"/>
      <c r="F50" s="7">
        <f t="shared" si="5"/>
        <v>0</v>
      </c>
      <c r="G50" s="6"/>
      <c r="H50" s="7">
        <f t="shared" si="4"/>
        <v>0</v>
      </c>
      <c r="I50" s="3">
        <v>28</v>
      </c>
      <c r="J50" s="21">
        <f t="shared" si="1"/>
        <v>0</v>
      </c>
      <c r="K50" s="15"/>
      <c r="L50" s="15"/>
      <c r="T50" s="2"/>
      <c r="U50" s="2"/>
    </row>
    <row r="51" spans="1:21" ht="12.75">
      <c r="A51">
        <v>38</v>
      </c>
      <c r="B51" s="19">
        <v>43404</v>
      </c>
      <c r="C51" s="5">
        <f t="shared" si="3"/>
        <v>995000</v>
      </c>
      <c r="D51" s="7">
        <v>65000</v>
      </c>
      <c r="E51" s="6"/>
      <c r="F51" s="7">
        <f t="shared" si="5"/>
        <v>0</v>
      </c>
      <c r="G51" s="6"/>
      <c r="H51" s="7">
        <f t="shared" si="4"/>
        <v>0</v>
      </c>
      <c r="I51" s="3">
        <v>33</v>
      </c>
      <c r="J51" s="21">
        <f t="shared" si="1"/>
        <v>0</v>
      </c>
      <c r="K51" s="15"/>
      <c r="L51" s="15"/>
      <c r="T51" s="2"/>
      <c r="U51" s="2"/>
    </row>
    <row r="52" spans="1:21" ht="12.75">
      <c r="A52">
        <v>39</v>
      </c>
      <c r="B52" s="19">
        <v>43434</v>
      </c>
      <c r="C52" s="5">
        <f t="shared" si="3"/>
        <v>930000</v>
      </c>
      <c r="D52" s="7">
        <v>65000</v>
      </c>
      <c r="E52" s="6"/>
      <c r="F52" s="7">
        <f t="shared" si="5"/>
        <v>0</v>
      </c>
      <c r="G52" s="6"/>
      <c r="H52" s="7">
        <f t="shared" si="4"/>
        <v>0</v>
      </c>
      <c r="I52" s="3">
        <v>30</v>
      </c>
      <c r="J52" s="21">
        <f t="shared" si="1"/>
        <v>0</v>
      </c>
      <c r="K52" s="15"/>
      <c r="L52" s="15"/>
      <c r="T52" s="2"/>
      <c r="U52" s="2"/>
    </row>
    <row r="53" spans="1:21" ht="12.75">
      <c r="A53">
        <v>40</v>
      </c>
      <c r="B53" s="19">
        <v>43465</v>
      </c>
      <c r="C53" s="5">
        <f t="shared" si="3"/>
        <v>865000</v>
      </c>
      <c r="D53" s="7">
        <v>65000</v>
      </c>
      <c r="E53" s="6"/>
      <c r="F53" s="7">
        <f t="shared" si="5"/>
        <v>0</v>
      </c>
      <c r="G53" s="6"/>
      <c r="H53" s="7">
        <f t="shared" si="4"/>
        <v>0</v>
      </c>
      <c r="I53" s="3">
        <v>31</v>
      </c>
      <c r="J53" s="21">
        <f t="shared" si="1"/>
        <v>0</v>
      </c>
      <c r="K53" s="15"/>
      <c r="L53" s="15"/>
      <c r="T53" s="2"/>
      <c r="U53" s="2"/>
    </row>
    <row r="54" spans="1:21" ht="12.75">
      <c r="A54">
        <v>41</v>
      </c>
      <c r="B54" s="19">
        <v>43496</v>
      </c>
      <c r="C54" s="5">
        <f t="shared" si="3"/>
        <v>800000</v>
      </c>
      <c r="D54" s="7">
        <v>135000</v>
      </c>
      <c r="E54" s="6"/>
      <c r="F54" s="7">
        <f t="shared" si="5"/>
        <v>0</v>
      </c>
      <c r="G54" s="6"/>
      <c r="H54" s="7">
        <f t="shared" si="4"/>
        <v>0</v>
      </c>
      <c r="I54" s="3">
        <v>31</v>
      </c>
      <c r="J54" s="21">
        <f t="shared" si="1"/>
        <v>0</v>
      </c>
      <c r="K54" s="15"/>
      <c r="L54" s="15"/>
      <c r="T54" s="2"/>
      <c r="U54" s="2"/>
    </row>
    <row r="55" spans="1:21" ht="12.75">
      <c r="A55">
        <v>42</v>
      </c>
      <c r="B55" s="19">
        <v>43524</v>
      </c>
      <c r="C55" s="5">
        <f t="shared" si="3"/>
        <v>665000</v>
      </c>
      <c r="D55" s="7">
        <v>135000</v>
      </c>
      <c r="E55" s="6"/>
      <c r="F55" s="7">
        <f t="shared" si="5"/>
        <v>0</v>
      </c>
      <c r="G55" s="6"/>
      <c r="H55" s="7">
        <f t="shared" si="4"/>
        <v>0</v>
      </c>
      <c r="I55" s="3">
        <v>28</v>
      </c>
      <c r="J55" s="21">
        <f t="shared" si="1"/>
        <v>0</v>
      </c>
      <c r="K55" s="15"/>
      <c r="L55" s="15"/>
      <c r="T55" s="2"/>
      <c r="U55" s="2"/>
    </row>
    <row r="56" spans="1:21" ht="12.75">
      <c r="A56">
        <v>43</v>
      </c>
      <c r="B56" s="19">
        <v>43553</v>
      </c>
      <c r="C56" s="5">
        <f t="shared" si="3"/>
        <v>530000</v>
      </c>
      <c r="D56" s="7">
        <v>135000</v>
      </c>
      <c r="E56" s="6"/>
      <c r="F56" s="7">
        <f t="shared" si="5"/>
        <v>0</v>
      </c>
      <c r="G56" s="6"/>
      <c r="H56" s="7">
        <f t="shared" si="4"/>
        <v>0</v>
      </c>
      <c r="I56" s="3">
        <v>29</v>
      </c>
      <c r="J56" s="21">
        <f t="shared" si="1"/>
        <v>0</v>
      </c>
      <c r="K56" s="15"/>
      <c r="L56" s="15"/>
      <c r="T56" s="2"/>
      <c r="U56" s="2"/>
    </row>
    <row r="57" spans="1:21" ht="12.75">
      <c r="A57">
        <v>44</v>
      </c>
      <c r="B57" s="19">
        <v>43585</v>
      </c>
      <c r="C57" s="5">
        <f t="shared" si="3"/>
        <v>395000</v>
      </c>
      <c r="D57" s="7">
        <v>135000</v>
      </c>
      <c r="E57" s="6"/>
      <c r="F57" s="7">
        <f t="shared" si="5"/>
        <v>0</v>
      </c>
      <c r="G57" s="6"/>
      <c r="H57" s="7">
        <f t="shared" si="4"/>
        <v>0</v>
      </c>
      <c r="I57" s="3">
        <v>32</v>
      </c>
      <c r="J57" s="21">
        <f t="shared" si="1"/>
        <v>0</v>
      </c>
      <c r="K57" s="15"/>
      <c r="L57" s="15"/>
      <c r="T57" s="2"/>
      <c r="U57" s="2"/>
    </row>
    <row r="58" spans="1:21" ht="12.75">
      <c r="A58">
        <v>45</v>
      </c>
      <c r="B58" s="19">
        <v>43616</v>
      </c>
      <c r="C58" s="5">
        <f t="shared" si="3"/>
        <v>260000</v>
      </c>
      <c r="D58" s="7">
        <v>135000</v>
      </c>
      <c r="E58" s="6"/>
      <c r="F58" s="7">
        <f>C58*E58/365*I58</f>
        <v>0</v>
      </c>
      <c r="G58" s="6"/>
      <c r="H58" s="7">
        <f t="shared" si="4"/>
        <v>0</v>
      </c>
      <c r="I58" s="3">
        <v>31</v>
      </c>
      <c r="J58" s="21">
        <f t="shared" si="1"/>
        <v>0</v>
      </c>
      <c r="K58" s="15"/>
      <c r="L58" s="15"/>
      <c r="T58" s="2"/>
      <c r="U58" s="2"/>
    </row>
    <row r="59" spans="1:21" ht="12.75">
      <c r="A59">
        <v>46</v>
      </c>
      <c r="B59" s="19">
        <v>43644</v>
      </c>
      <c r="C59" s="5">
        <f t="shared" si="3"/>
        <v>125000</v>
      </c>
      <c r="D59" s="7">
        <v>125000</v>
      </c>
      <c r="E59" s="6"/>
      <c r="F59" s="7">
        <f t="shared" si="5"/>
        <v>0</v>
      </c>
      <c r="G59" s="6"/>
      <c r="H59" s="7">
        <f t="shared" si="4"/>
        <v>0</v>
      </c>
      <c r="I59" s="3">
        <v>28</v>
      </c>
      <c r="J59" s="21">
        <f t="shared" si="1"/>
        <v>0</v>
      </c>
      <c r="K59" s="15"/>
      <c r="L59" s="27"/>
      <c r="T59" s="2"/>
      <c r="U59" s="2"/>
    </row>
    <row r="60" spans="2:21" ht="13.5" thickBot="1">
      <c r="B60" s="30"/>
      <c r="C60" s="31"/>
      <c r="D60" s="31">
        <f>SUM(D9:D59)</f>
        <v>4000000</v>
      </c>
      <c r="E60" s="32"/>
      <c r="F60" s="33"/>
      <c r="G60" s="32"/>
      <c r="H60" s="33"/>
      <c r="I60" s="34"/>
      <c r="J60" s="35"/>
      <c r="K60" s="15"/>
      <c r="L60" s="26"/>
      <c r="T60" s="2"/>
      <c r="U60" s="2"/>
    </row>
    <row r="61" spans="2:21" ht="13.5" thickBot="1">
      <c r="B61" s="36"/>
      <c r="C61" s="37"/>
      <c r="D61" s="37"/>
      <c r="E61" s="38"/>
      <c r="F61" s="37">
        <f>SUM(F9:F60)</f>
        <v>0</v>
      </c>
      <c r="G61" s="38"/>
      <c r="H61" s="37">
        <f>SUM(H9:H60)</f>
        <v>0</v>
      </c>
      <c r="I61" s="39"/>
      <c r="J61" s="40">
        <f>SUM(J9:J60)</f>
        <v>0</v>
      </c>
      <c r="K61" s="17"/>
      <c r="L61" s="2"/>
      <c r="M61" s="2"/>
      <c r="T61" s="2"/>
      <c r="U61" s="2"/>
    </row>
    <row r="62" spans="2:21" ht="12.75">
      <c r="B62" s="13"/>
      <c r="C62" s="18"/>
      <c r="D62" s="18"/>
      <c r="E62" s="14"/>
      <c r="F62" s="15"/>
      <c r="G62" s="14"/>
      <c r="H62" s="15"/>
      <c r="I62" s="16"/>
      <c r="J62" s="17"/>
      <c r="K62" s="17"/>
      <c r="L62" s="2"/>
      <c r="T62" s="2"/>
      <c r="U62" s="2"/>
    </row>
    <row r="63" spans="2:21" ht="12.75">
      <c r="B63" s="13"/>
      <c r="C63" s="18"/>
      <c r="D63" s="18"/>
      <c r="E63" s="14"/>
      <c r="F63" s="15"/>
      <c r="G63" s="14"/>
      <c r="H63" s="15"/>
      <c r="I63" s="16"/>
      <c r="J63" s="17"/>
      <c r="K63" s="17"/>
      <c r="L63" s="2"/>
      <c r="T63" s="2"/>
      <c r="U63" s="2"/>
    </row>
    <row r="64" spans="2:21" ht="12.75">
      <c r="B64" s="13"/>
      <c r="C64" s="18"/>
      <c r="D64" s="18"/>
      <c r="E64" s="14"/>
      <c r="F64" s="15"/>
      <c r="G64" s="9"/>
      <c r="H64" s="11"/>
      <c r="I64" s="11"/>
      <c r="J64" s="8"/>
      <c r="K64" s="17"/>
      <c r="L64" s="2"/>
      <c r="T64" s="2"/>
      <c r="U64" s="2"/>
    </row>
    <row r="65" spans="2:21" ht="12.75">
      <c r="B65" s="13"/>
      <c r="C65" s="18"/>
      <c r="D65" s="18"/>
      <c r="E65" s="14"/>
      <c r="F65" s="15"/>
      <c r="G65" s="1"/>
      <c r="H65" s="10"/>
      <c r="I65" s="10"/>
      <c r="J65" s="8"/>
      <c r="K65" s="17"/>
      <c r="L65" s="2"/>
      <c r="T65" s="2"/>
      <c r="U65" s="2"/>
    </row>
    <row r="66" spans="2:21" ht="12.75">
      <c r="B66" s="4"/>
      <c r="C66" s="18"/>
      <c r="D66" s="18"/>
      <c r="G66" s="1"/>
      <c r="H66" s="8"/>
      <c r="I66" s="8"/>
      <c r="J66" s="8"/>
      <c r="T66" s="2"/>
      <c r="U66" s="2"/>
    </row>
    <row r="67" spans="2:21" ht="12.75">
      <c r="B67" s="4"/>
      <c r="C67" s="18"/>
      <c r="D67" s="18"/>
      <c r="I67" s="9"/>
      <c r="J67" s="11"/>
      <c r="K67" s="11"/>
      <c r="L67" s="8"/>
      <c r="N67" s="8"/>
      <c r="T67" s="2"/>
      <c r="U67" s="2"/>
    </row>
    <row r="68" spans="2:21" ht="12.75">
      <c r="B68" s="4"/>
      <c r="C68" s="18"/>
      <c r="D68" s="18"/>
      <c r="I68" s="1"/>
      <c r="J68" s="10"/>
      <c r="K68" s="10"/>
      <c r="L68" s="8"/>
      <c r="N68" s="8"/>
      <c r="T68" s="2"/>
      <c r="U68" s="2"/>
    </row>
    <row r="69" spans="2:21" ht="12.75">
      <c r="B69" s="4"/>
      <c r="C69" s="18"/>
      <c r="D69" s="18"/>
      <c r="I69" s="1"/>
      <c r="J69" s="8"/>
      <c r="K69" s="8"/>
      <c r="L69" s="8"/>
      <c r="N69" s="8"/>
      <c r="T69" s="2"/>
      <c r="U69" s="2"/>
    </row>
    <row r="70" spans="2:21" ht="12.75">
      <c r="B70" s="4"/>
      <c r="C70" s="18"/>
      <c r="D70" s="18"/>
      <c r="T70" s="2"/>
      <c r="U70" s="2"/>
    </row>
    <row r="71" spans="2:21" ht="12.75">
      <c r="B71" s="4"/>
      <c r="C71" s="18"/>
      <c r="D71" s="18"/>
      <c r="T71" s="2"/>
      <c r="U71" s="2"/>
    </row>
    <row r="72" spans="2:21" ht="12.75">
      <c r="B72" s="4"/>
      <c r="C72" s="18"/>
      <c r="D72" s="18"/>
      <c r="N72" s="2"/>
      <c r="T72" s="2"/>
      <c r="U72" s="2"/>
    </row>
    <row r="73" spans="2:21" ht="18">
      <c r="B73" s="22"/>
      <c r="C73" s="23"/>
      <c r="D73" s="23"/>
      <c r="E73" s="24"/>
      <c r="F73" s="24"/>
      <c r="G73" s="24"/>
      <c r="T73" s="2"/>
      <c r="U73" s="2"/>
    </row>
    <row r="74" spans="2:21" ht="18">
      <c r="B74" s="22"/>
      <c r="C74" s="23"/>
      <c r="D74" s="23"/>
      <c r="E74" s="24"/>
      <c r="F74" s="24"/>
      <c r="G74" s="24"/>
      <c r="T74" s="2"/>
      <c r="U74" s="2"/>
    </row>
    <row r="75" spans="2:21" ht="18">
      <c r="B75" s="22"/>
      <c r="C75" s="23"/>
      <c r="D75" s="23"/>
      <c r="E75" s="24"/>
      <c r="F75" s="24"/>
      <c r="G75" s="24"/>
      <c r="T75" s="2"/>
      <c r="U75" s="2"/>
    </row>
    <row r="76" spans="2:21" ht="18">
      <c r="B76" s="24"/>
      <c r="C76" s="23"/>
      <c r="D76" s="23"/>
      <c r="E76" s="24"/>
      <c r="F76" s="24"/>
      <c r="G76" s="24"/>
      <c r="T76" s="2"/>
      <c r="U76" s="2"/>
    </row>
    <row r="77" spans="20:21" ht="12.75">
      <c r="T77" s="2"/>
      <c r="U77" s="2"/>
    </row>
    <row r="78" spans="20:21" ht="12.75">
      <c r="T78" s="2"/>
      <c r="U78" s="2"/>
    </row>
    <row r="79" spans="20:21" ht="12.75">
      <c r="T79" s="2"/>
      <c r="U79" s="2"/>
    </row>
    <row r="80" spans="20:21" ht="12.75">
      <c r="T80" s="2"/>
      <c r="U80" s="2"/>
    </row>
    <row r="81" spans="20:21" ht="12.75">
      <c r="T81" s="2"/>
      <c r="U81" s="2"/>
    </row>
    <row r="82" spans="20:21" ht="12.75">
      <c r="T82" s="2"/>
      <c r="U82" s="2"/>
    </row>
    <row r="83" spans="20:21" ht="12.75">
      <c r="T83" s="2"/>
      <c r="U83" s="2"/>
    </row>
    <row r="84" spans="20:21" ht="12.75">
      <c r="T84" s="2"/>
      <c r="U84" s="2"/>
    </row>
    <row r="85" spans="20:21" ht="12.75">
      <c r="T85" s="2"/>
      <c r="U85" s="2"/>
    </row>
    <row r="86" spans="20:21" ht="12.75">
      <c r="T86" s="2"/>
      <c r="U86" s="2"/>
    </row>
    <row r="87" spans="20:21" ht="12.75">
      <c r="T87" s="2"/>
      <c r="U87" s="2"/>
    </row>
    <row r="88" spans="20:21" ht="12.75">
      <c r="T88" s="2"/>
      <c r="U88" s="2"/>
    </row>
    <row r="89" spans="20:21" ht="12.75">
      <c r="T89" s="2"/>
      <c r="U89" s="2"/>
    </row>
    <row r="90" spans="20:21" ht="12.75">
      <c r="T90" s="2"/>
      <c r="U90" s="2"/>
    </row>
    <row r="91" spans="20:21" ht="12.75">
      <c r="T91" s="2"/>
      <c r="U91" s="2"/>
    </row>
    <row r="92" spans="20:21" ht="12.75">
      <c r="T92" s="2"/>
      <c r="U92" s="2"/>
    </row>
    <row r="93" spans="20:21" ht="12.75">
      <c r="T93" s="2"/>
      <c r="U93" s="2"/>
    </row>
  </sheetData>
  <sheetProtection/>
  <printOptions/>
  <pageMargins left="0.75" right="0.75" top="1" bottom="1" header="0.5" footer="0.5"/>
  <pageSetup horizontalDpi="300" verticalDpi="300" orientation="landscape" paperSize="9" scale="93" r:id="rId1"/>
  <rowBreaks count="2" manualBreakCount="2">
    <brk id="29" max="9" man="1"/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powiatu wołomińskieo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</dc:creator>
  <cp:keywords/>
  <dc:description/>
  <cp:lastModifiedBy>admin</cp:lastModifiedBy>
  <cp:lastPrinted>2014-06-06T09:23:19Z</cp:lastPrinted>
  <dcterms:created xsi:type="dcterms:W3CDTF">2010-06-08T13:48:44Z</dcterms:created>
  <dcterms:modified xsi:type="dcterms:W3CDTF">2014-06-18T11:55:30Z</dcterms:modified>
  <cp:category/>
  <cp:version/>
  <cp:contentType/>
  <cp:contentStatus/>
</cp:coreProperties>
</file>